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食品质量与安全专升本" sheetId="1" r:id="rId1"/>
    <sheet name="20数字媒体技术专升本" sheetId="2" r:id="rId2"/>
    <sheet name="20土木工程专升本" sheetId="3" r:id="rId3"/>
  </sheets>
  <calcPr calcId="144525"/>
</workbook>
</file>

<file path=xl/sharedStrings.xml><?xml version="1.0" encoding="utf-8"?>
<sst xmlns="http://schemas.openxmlformats.org/spreadsheetml/2006/main" count="188" uniqueCount="103">
  <si>
    <t>班级</t>
  </si>
  <si>
    <t>院系</t>
  </si>
  <si>
    <t>学号</t>
  </si>
  <si>
    <t>姓名</t>
  </si>
  <si>
    <t>食品保藏原理</t>
  </si>
  <si>
    <t>食品营销学</t>
  </si>
  <si>
    <t>食品物流学</t>
  </si>
  <si>
    <t>食品机械与设备</t>
  </si>
  <si>
    <t>线性代数</t>
  </si>
  <si>
    <t>小计</t>
  </si>
  <si>
    <t>*0.80</t>
  </si>
  <si>
    <t>食品工厂设计</t>
  </si>
  <si>
    <t>就业指导手册</t>
  </si>
  <si>
    <t>合计</t>
  </si>
  <si>
    <t>20食品质量与安全专升本</t>
  </si>
  <si>
    <t>食品药品学院</t>
  </si>
  <si>
    <t>200831101</t>
  </si>
  <si>
    <t>常昊龙</t>
  </si>
  <si>
    <t>200831102</t>
  </si>
  <si>
    <t>黄一帆</t>
  </si>
  <si>
    <t>200831104</t>
  </si>
  <si>
    <t>石泽辉</t>
  </si>
  <si>
    <t>200831105</t>
  </si>
  <si>
    <t>嵇予祺</t>
  </si>
  <si>
    <t>200831106</t>
  </si>
  <si>
    <t>蒋欣怡</t>
  </si>
  <si>
    <t>200831107</t>
  </si>
  <si>
    <t>梁旖韵</t>
  </si>
  <si>
    <t>200831108</t>
  </si>
  <si>
    <t>梁滢昉</t>
  </si>
  <si>
    <t>200831109</t>
  </si>
  <si>
    <t>鲁娇</t>
  </si>
  <si>
    <t>200831110</t>
  </si>
  <si>
    <t>罗苗</t>
  </si>
  <si>
    <t>200831111</t>
  </si>
  <si>
    <t>王子饴</t>
  </si>
  <si>
    <t>200831112</t>
  </si>
  <si>
    <t>仲雨昕</t>
  </si>
  <si>
    <t>After Effects CC 数字影视合成案例教程</t>
  </si>
  <si>
    <t>视听语言(第3版)</t>
  </si>
  <si>
    <t>Unity 2018入门与实战</t>
  </si>
  <si>
    <t>数据库系统原理及MySQL应用教程（2）</t>
  </si>
  <si>
    <t>20数字媒体技术专升本</t>
  </si>
  <si>
    <t>信息工程学院</t>
  </si>
  <si>
    <t>200433101</t>
  </si>
  <si>
    <t>陈恒鑫</t>
  </si>
  <si>
    <t>200433102</t>
  </si>
  <si>
    <t>陈奕昂</t>
  </si>
  <si>
    <t>200433103</t>
  </si>
  <si>
    <t>黄炜睿</t>
  </si>
  <si>
    <t>200433104</t>
  </si>
  <si>
    <t>李鑫铭</t>
  </si>
  <si>
    <t>200433105</t>
  </si>
  <si>
    <t>林友轩</t>
  </si>
  <si>
    <t>200433106</t>
  </si>
  <si>
    <t>刘烨</t>
  </si>
  <si>
    <t>200433107</t>
  </si>
  <si>
    <t>秦恒</t>
  </si>
  <si>
    <t>200433108</t>
  </si>
  <si>
    <t>沈志成</t>
  </si>
  <si>
    <t>200433109</t>
  </si>
  <si>
    <t>宋凡恒</t>
  </si>
  <si>
    <t>200433110</t>
  </si>
  <si>
    <t>吴邦鹏</t>
  </si>
  <si>
    <t>200433111</t>
  </si>
  <si>
    <t>夏遥</t>
  </si>
  <si>
    <t>200433112</t>
  </si>
  <si>
    <t>徐浩</t>
  </si>
  <si>
    <t>200433113</t>
  </si>
  <si>
    <t>俞博健</t>
  </si>
  <si>
    <t>200433114</t>
  </si>
  <si>
    <t>丁子凡</t>
  </si>
  <si>
    <t>200433115</t>
  </si>
  <si>
    <t>段松琳</t>
  </si>
  <si>
    <t>200433116</t>
  </si>
  <si>
    <t>杭雯</t>
  </si>
  <si>
    <t>200433117</t>
  </si>
  <si>
    <t>姜逸佳</t>
  </si>
  <si>
    <t>200433118</t>
  </si>
  <si>
    <t>倪佳伊</t>
  </si>
  <si>
    <t>200433119</t>
  </si>
  <si>
    <t>沈伊昀</t>
  </si>
  <si>
    <t>200433120</t>
  </si>
  <si>
    <t>吴玮琪</t>
  </si>
  <si>
    <t>200433121</t>
  </si>
  <si>
    <t>张新雪</t>
  </si>
  <si>
    <t>200433122</t>
  </si>
  <si>
    <t>朱婷</t>
  </si>
  <si>
    <t>建筑工程施工</t>
  </si>
  <si>
    <t>市场调研（第二版）</t>
  </si>
  <si>
    <t>建筑结构检测鉴定与加固改造</t>
  </si>
  <si>
    <t>工程荷载与可靠度设计原理</t>
  </si>
  <si>
    <t>创业之旅--大学生创新创业实务</t>
  </si>
  <si>
    <t>20土木工程专升本</t>
  </si>
  <si>
    <t>建筑工程学院</t>
  </si>
  <si>
    <t>200331101</t>
  </si>
  <si>
    <t>黄祥荣</t>
  </si>
  <si>
    <t>200331102</t>
  </si>
  <si>
    <t>李晨阳</t>
  </si>
  <si>
    <t>200331103</t>
  </si>
  <si>
    <t>吴云超</t>
  </si>
  <si>
    <t>200331104</t>
  </si>
  <si>
    <t>许张燕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</si>
</sst>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/>
    <xf numFmtId="0" fontId="1" fillId="0" borderId="1" xfId="49" applyFont="1" applyFill="1" applyBorder="1" applyAlignment="1">
      <alignment horizontal="center" wrapText="1"/>
    </xf>
    <xf numFmtId="0" fontId="1" fillId="0" borderId="0" xfId="49" applyFont="1" applyFill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K23" sqref="K23"/>
    </sheetView>
  </sheetViews>
  <sheetFormatPr defaultColWidth="9" defaultRowHeight="13.5"/>
  <cols>
    <col min="1" max="1" width="20.375" customWidth="1"/>
    <col min="2" max="2" width="11.25" customWidth="1"/>
    <col min="3" max="3" width="9.25" customWidth="1"/>
    <col min="4" max="4" width="6.25" customWidth="1"/>
    <col min="5" max="8" width="8.75" customWidth="1"/>
    <col min="9" max="9" width="7.125" customWidth="1"/>
    <col min="10" max="10" width="5.75" customWidth="1"/>
    <col min="11" max="11" width="6.625" customWidth="1"/>
    <col min="12" max="13" width="8.75" customWidth="1"/>
    <col min="14" max="14" width="6.625" customWidth="1"/>
  </cols>
  <sheetData>
    <row r="1" s="1" customFormat="1" ht="63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ht="12" spans="1:14">
      <c r="A2" s="3" t="s">
        <v>14</v>
      </c>
      <c r="B2" s="3" t="s">
        <v>15</v>
      </c>
      <c r="C2" s="3" t="s">
        <v>16</v>
      </c>
      <c r="D2" s="3" t="s">
        <v>17</v>
      </c>
      <c r="E2" s="4">
        <v>32</v>
      </c>
      <c r="F2" s="4">
        <v>45</v>
      </c>
      <c r="G2" s="4">
        <v>46</v>
      </c>
      <c r="H2" s="4">
        <v>39</v>
      </c>
      <c r="I2" s="4">
        <v>22.2</v>
      </c>
      <c r="J2" s="4">
        <f t="shared" ref="J2:J12" si="0">SUM(E2:I2)</f>
        <v>184.2</v>
      </c>
      <c r="K2" s="4">
        <f t="shared" ref="K2:K12" si="1">J2*0.8</f>
        <v>147.36</v>
      </c>
      <c r="L2" s="4">
        <v>56</v>
      </c>
      <c r="M2" s="4">
        <v>2.9</v>
      </c>
      <c r="N2" s="4">
        <f t="shared" ref="N2:N12" si="2">K2+L2+M2</f>
        <v>206.26</v>
      </c>
    </row>
    <row r="3" s="1" customFormat="1" ht="12" spans="1:14">
      <c r="A3" s="3" t="s">
        <v>14</v>
      </c>
      <c r="B3" s="3" t="s">
        <v>15</v>
      </c>
      <c r="C3" s="3" t="s">
        <v>18</v>
      </c>
      <c r="D3" s="3" t="s">
        <v>19</v>
      </c>
      <c r="E3" s="4">
        <v>32</v>
      </c>
      <c r="F3" s="4">
        <v>45</v>
      </c>
      <c r="G3" s="4">
        <v>46</v>
      </c>
      <c r="H3" s="4">
        <v>39</v>
      </c>
      <c r="I3" s="4">
        <v>22.2</v>
      </c>
      <c r="J3" s="4">
        <f t="shared" si="0"/>
        <v>184.2</v>
      </c>
      <c r="K3" s="4">
        <f t="shared" si="1"/>
        <v>147.36</v>
      </c>
      <c r="L3" s="4">
        <v>56</v>
      </c>
      <c r="M3" s="4">
        <v>2.9</v>
      </c>
      <c r="N3" s="4">
        <f t="shared" si="2"/>
        <v>206.26</v>
      </c>
    </row>
    <row r="4" s="1" customFormat="1" ht="12" spans="1:14">
      <c r="A4" s="3" t="s">
        <v>14</v>
      </c>
      <c r="B4" s="3" t="s">
        <v>15</v>
      </c>
      <c r="C4" s="3" t="s">
        <v>20</v>
      </c>
      <c r="D4" s="3" t="s">
        <v>21</v>
      </c>
      <c r="E4" s="4">
        <v>32</v>
      </c>
      <c r="F4" s="4">
        <v>45</v>
      </c>
      <c r="G4" s="4">
        <v>46</v>
      </c>
      <c r="H4" s="4">
        <v>39</v>
      </c>
      <c r="I4" s="4">
        <v>22.2</v>
      </c>
      <c r="J4" s="4">
        <f t="shared" si="0"/>
        <v>184.2</v>
      </c>
      <c r="K4" s="4">
        <f t="shared" si="1"/>
        <v>147.36</v>
      </c>
      <c r="L4" s="4">
        <v>56</v>
      </c>
      <c r="M4" s="4">
        <v>2.9</v>
      </c>
      <c r="N4" s="4">
        <f t="shared" si="2"/>
        <v>206.26</v>
      </c>
    </row>
    <row r="5" s="1" customFormat="1" ht="12" spans="1:14">
      <c r="A5" s="3" t="s">
        <v>14</v>
      </c>
      <c r="B5" s="3" t="s">
        <v>15</v>
      </c>
      <c r="C5" s="3" t="s">
        <v>22</v>
      </c>
      <c r="D5" s="3" t="s">
        <v>23</v>
      </c>
      <c r="E5" s="4">
        <v>32</v>
      </c>
      <c r="F5" s="4">
        <v>45</v>
      </c>
      <c r="G5" s="4">
        <v>46</v>
      </c>
      <c r="H5" s="4">
        <v>39</v>
      </c>
      <c r="I5" s="4">
        <v>22.2</v>
      </c>
      <c r="J5" s="4">
        <f t="shared" si="0"/>
        <v>184.2</v>
      </c>
      <c r="K5" s="4">
        <f t="shared" si="1"/>
        <v>147.36</v>
      </c>
      <c r="L5" s="4">
        <v>56</v>
      </c>
      <c r="M5" s="4">
        <v>2.9</v>
      </c>
      <c r="N5" s="4">
        <f t="shared" si="2"/>
        <v>206.26</v>
      </c>
    </row>
    <row r="6" s="1" customFormat="1" ht="12" spans="1:14">
      <c r="A6" s="3" t="s">
        <v>14</v>
      </c>
      <c r="B6" s="3" t="s">
        <v>15</v>
      </c>
      <c r="C6" s="3" t="s">
        <v>24</v>
      </c>
      <c r="D6" s="3" t="s">
        <v>25</v>
      </c>
      <c r="E6" s="4">
        <v>32</v>
      </c>
      <c r="F6" s="4">
        <v>45</v>
      </c>
      <c r="G6" s="4">
        <v>46</v>
      </c>
      <c r="H6" s="4">
        <v>39</v>
      </c>
      <c r="I6" s="4">
        <v>22.2</v>
      </c>
      <c r="J6" s="4">
        <f t="shared" si="0"/>
        <v>184.2</v>
      </c>
      <c r="K6" s="4">
        <f t="shared" si="1"/>
        <v>147.36</v>
      </c>
      <c r="L6" s="4">
        <v>56</v>
      </c>
      <c r="M6" s="4">
        <v>2.9</v>
      </c>
      <c r="N6" s="4">
        <f t="shared" si="2"/>
        <v>206.26</v>
      </c>
    </row>
    <row r="7" s="1" customFormat="1" ht="12" spans="1:14">
      <c r="A7" s="3" t="s">
        <v>14</v>
      </c>
      <c r="B7" s="3" t="s">
        <v>15</v>
      </c>
      <c r="C7" s="3" t="s">
        <v>26</v>
      </c>
      <c r="D7" s="3" t="s">
        <v>27</v>
      </c>
      <c r="E7" s="4">
        <v>32</v>
      </c>
      <c r="F7" s="4">
        <v>45</v>
      </c>
      <c r="G7" s="4">
        <v>46</v>
      </c>
      <c r="H7" s="4">
        <v>39</v>
      </c>
      <c r="I7" s="4">
        <v>22.2</v>
      </c>
      <c r="J7" s="4">
        <f t="shared" si="0"/>
        <v>184.2</v>
      </c>
      <c r="K7" s="4">
        <f t="shared" si="1"/>
        <v>147.36</v>
      </c>
      <c r="L7" s="4">
        <v>56</v>
      </c>
      <c r="M7" s="4">
        <v>2.9</v>
      </c>
      <c r="N7" s="4">
        <f t="shared" si="2"/>
        <v>206.26</v>
      </c>
    </row>
    <row r="8" s="1" customFormat="1" ht="12" spans="1:14">
      <c r="A8" s="3" t="s">
        <v>14</v>
      </c>
      <c r="B8" s="3" t="s">
        <v>15</v>
      </c>
      <c r="C8" s="3" t="s">
        <v>28</v>
      </c>
      <c r="D8" s="3" t="s">
        <v>29</v>
      </c>
      <c r="E8" s="4">
        <v>32</v>
      </c>
      <c r="F8" s="4">
        <v>45</v>
      </c>
      <c r="G8" s="4">
        <v>46</v>
      </c>
      <c r="H8" s="4">
        <v>39</v>
      </c>
      <c r="I8" s="4">
        <v>22.2</v>
      </c>
      <c r="J8" s="4">
        <f t="shared" si="0"/>
        <v>184.2</v>
      </c>
      <c r="K8" s="4">
        <f t="shared" si="1"/>
        <v>147.36</v>
      </c>
      <c r="L8" s="4">
        <v>56</v>
      </c>
      <c r="M8" s="4">
        <v>2.9</v>
      </c>
      <c r="N8" s="4">
        <f t="shared" si="2"/>
        <v>206.26</v>
      </c>
    </row>
    <row r="9" s="1" customFormat="1" ht="12" spans="1:14">
      <c r="A9" s="3" t="s">
        <v>14</v>
      </c>
      <c r="B9" s="3" t="s">
        <v>15</v>
      </c>
      <c r="C9" s="3" t="s">
        <v>30</v>
      </c>
      <c r="D9" s="3" t="s">
        <v>31</v>
      </c>
      <c r="E9" s="4">
        <v>32</v>
      </c>
      <c r="F9" s="4">
        <v>45</v>
      </c>
      <c r="G9" s="4">
        <v>46</v>
      </c>
      <c r="H9" s="4">
        <v>39</v>
      </c>
      <c r="I9" s="4">
        <v>22.2</v>
      </c>
      <c r="J9" s="4">
        <f t="shared" si="0"/>
        <v>184.2</v>
      </c>
      <c r="K9" s="4">
        <f t="shared" si="1"/>
        <v>147.36</v>
      </c>
      <c r="L9" s="4">
        <v>56</v>
      </c>
      <c r="M9" s="4">
        <v>2.9</v>
      </c>
      <c r="N9" s="4">
        <f t="shared" si="2"/>
        <v>206.26</v>
      </c>
    </row>
    <row r="10" s="1" customFormat="1" ht="12" spans="1:14">
      <c r="A10" s="3" t="s">
        <v>14</v>
      </c>
      <c r="B10" s="3" t="s">
        <v>15</v>
      </c>
      <c r="C10" s="3" t="s">
        <v>32</v>
      </c>
      <c r="D10" s="3" t="s">
        <v>33</v>
      </c>
      <c r="E10" s="4">
        <v>32</v>
      </c>
      <c r="F10" s="4">
        <v>45</v>
      </c>
      <c r="G10" s="4">
        <v>46</v>
      </c>
      <c r="H10" s="4">
        <v>39</v>
      </c>
      <c r="I10" s="4">
        <v>22.2</v>
      </c>
      <c r="J10" s="4">
        <f t="shared" si="0"/>
        <v>184.2</v>
      </c>
      <c r="K10" s="4">
        <f t="shared" si="1"/>
        <v>147.36</v>
      </c>
      <c r="L10" s="4">
        <v>56</v>
      </c>
      <c r="M10" s="4">
        <v>2.9</v>
      </c>
      <c r="N10" s="4">
        <f t="shared" si="2"/>
        <v>206.26</v>
      </c>
    </row>
    <row r="11" s="1" customFormat="1" ht="12" spans="1:14">
      <c r="A11" s="3" t="s">
        <v>14</v>
      </c>
      <c r="B11" s="3" t="s">
        <v>15</v>
      </c>
      <c r="C11" s="3" t="s">
        <v>34</v>
      </c>
      <c r="D11" s="3" t="s">
        <v>35</v>
      </c>
      <c r="E11" s="4">
        <v>32</v>
      </c>
      <c r="F11" s="4">
        <v>45</v>
      </c>
      <c r="G11" s="4">
        <v>46</v>
      </c>
      <c r="H11" s="4">
        <v>39</v>
      </c>
      <c r="I11" s="4">
        <v>22.2</v>
      </c>
      <c r="J11" s="4">
        <f t="shared" si="0"/>
        <v>184.2</v>
      </c>
      <c r="K11" s="4">
        <f t="shared" si="1"/>
        <v>147.36</v>
      </c>
      <c r="L11" s="4">
        <v>56</v>
      </c>
      <c r="M11" s="4">
        <v>2.9</v>
      </c>
      <c r="N11" s="4">
        <f t="shared" si="2"/>
        <v>206.26</v>
      </c>
    </row>
    <row r="12" s="1" customFormat="1" ht="12" spans="1:14">
      <c r="A12" s="3" t="s">
        <v>14</v>
      </c>
      <c r="B12" s="3" t="s">
        <v>15</v>
      </c>
      <c r="C12" s="3" t="s">
        <v>36</v>
      </c>
      <c r="D12" s="3" t="s">
        <v>37</v>
      </c>
      <c r="E12" s="4">
        <v>32</v>
      </c>
      <c r="F12" s="4">
        <v>45</v>
      </c>
      <c r="G12" s="4">
        <v>46</v>
      </c>
      <c r="H12" s="4">
        <v>39</v>
      </c>
      <c r="I12" s="4">
        <v>22.2</v>
      </c>
      <c r="J12" s="4">
        <f t="shared" si="0"/>
        <v>184.2</v>
      </c>
      <c r="K12" s="4">
        <f t="shared" si="1"/>
        <v>147.36</v>
      </c>
      <c r="L12" s="4">
        <v>56</v>
      </c>
      <c r="M12" s="4">
        <v>2.9</v>
      </c>
      <c r="N12" s="4">
        <f t="shared" si="2"/>
        <v>206.26</v>
      </c>
    </row>
    <row r="13" s="2" customFormat="1" spans="5:14"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="2" customFormat="1" spans="5:14"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="2" customFormat="1" spans="5:14">
      <c r="E15" s="5"/>
      <c r="F15" s="5"/>
      <c r="G15" s="5"/>
      <c r="H15" s="5"/>
      <c r="I15" s="5"/>
      <c r="J15" s="5"/>
      <c r="K15" s="5"/>
      <c r="L15" s="5"/>
      <c r="M15" s="5"/>
      <c r="N15" s="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M26" sqref="M26"/>
    </sheetView>
  </sheetViews>
  <sheetFormatPr defaultColWidth="9" defaultRowHeight="13.5"/>
  <cols>
    <col min="1" max="1" width="18.625" customWidth="1"/>
    <col min="2" max="2" width="11.25" customWidth="1"/>
    <col min="3" max="3" width="9.25" customWidth="1"/>
    <col min="4" max="4" width="6.25" customWidth="1"/>
    <col min="5" max="5" width="8.75" customWidth="1"/>
    <col min="6" max="6" width="7.125" customWidth="1"/>
    <col min="7" max="7" width="9" customWidth="1"/>
    <col min="8" max="8" width="8.75" customWidth="1"/>
    <col min="9" max="9" width="4" customWidth="1"/>
    <col min="10" max="10" width="5.75" customWidth="1"/>
    <col min="11" max="11" width="8.75" customWidth="1"/>
    <col min="12" max="12" width="5.75" customWidth="1"/>
  </cols>
  <sheetData>
    <row r="1" s="1" customFormat="1" ht="60" spans="1:12">
      <c r="A1" s="3" t="s">
        <v>0</v>
      </c>
      <c r="B1" s="3" t="s">
        <v>1</v>
      </c>
      <c r="C1" s="3" t="s">
        <v>2</v>
      </c>
      <c r="D1" s="3" t="s">
        <v>3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9</v>
      </c>
      <c r="J1" s="4" t="s">
        <v>10</v>
      </c>
      <c r="K1" s="4" t="s">
        <v>12</v>
      </c>
      <c r="L1" s="4" t="s">
        <v>13</v>
      </c>
    </row>
    <row r="2" s="1" customFormat="1" ht="12" spans="1:12">
      <c r="A2" s="3" t="s">
        <v>42</v>
      </c>
      <c r="B2" s="3" t="s">
        <v>43</v>
      </c>
      <c r="C2" s="3" t="s">
        <v>44</v>
      </c>
      <c r="D2" s="3" t="s">
        <v>45</v>
      </c>
      <c r="E2" s="4">
        <v>65</v>
      </c>
      <c r="F2" s="4">
        <v>55</v>
      </c>
      <c r="G2" s="4">
        <v>119</v>
      </c>
      <c r="H2" s="4">
        <v>69</v>
      </c>
      <c r="I2" s="4">
        <f t="shared" ref="I2:I23" si="0">SUM(E2:H2)</f>
        <v>308</v>
      </c>
      <c r="J2" s="4">
        <f t="shared" ref="J2:J23" si="1">I2*0.8</f>
        <v>246.4</v>
      </c>
      <c r="K2" s="4">
        <v>2.9</v>
      </c>
      <c r="L2" s="4">
        <f t="shared" ref="L2:L23" si="2">J2+K2</f>
        <v>249.3</v>
      </c>
    </row>
    <row r="3" s="1" customFormat="1" ht="12" spans="1:12">
      <c r="A3" s="3" t="s">
        <v>42</v>
      </c>
      <c r="B3" s="3" t="s">
        <v>43</v>
      </c>
      <c r="C3" s="3" t="s">
        <v>46</v>
      </c>
      <c r="D3" s="3" t="s">
        <v>47</v>
      </c>
      <c r="E3" s="4">
        <v>65</v>
      </c>
      <c r="F3" s="4">
        <v>55</v>
      </c>
      <c r="G3" s="4">
        <v>119</v>
      </c>
      <c r="H3" s="4">
        <v>69</v>
      </c>
      <c r="I3" s="4">
        <f t="shared" si="0"/>
        <v>308</v>
      </c>
      <c r="J3" s="4">
        <f t="shared" si="1"/>
        <v>246.4</v>
      </c>
      <c r="K3" s="4">
        <v>2.9</v>
      </c>
      <c r="L3" s="4">
        <f t="shared" si="2"/>
        <v>249.3</v>
      </c>
    </row>
    <row r="4" s="1" customFormat="1" ht="12" spans="1:12">
      <c r="A4" s="3" t="s">
        <v>42</v>
      </c>
      <c r="B4" s="3" t="s">
        <v>43</v>
      </c>
      <c r="C4" s="3" t="s">
        <v>48</v>
      </c>
      <c r="D4" s="3" t="s">
        <v>49</v>
      </c>
      <c r="E4" s="4">
        <v>65</v>
      </c>
      <c r="F4" s="4">
        <v>55</v>
      </c>
      <c r="G4" s="4">
        <v>119</v>
      </c>
      <c r="H4" s="4">
        <v>69</v>
      </c>
      <c r="I4" s="4">
        <f t="shared" si="0"/>
        <v>308</v>
      </c>
      <c r="J4" s="4">
        <f t="shared" si="1"/>
        <v>246.4</v>
      </c>
      <c r="K4" s="4">
        <v>2.9</v>
      </c>
      <c r="L4" s="4">
        <f t="shared" si="2"/>
        <v>249.3</v>
      </c>
    </row>
    <row r="5" s="1" customFormat="1" ht="12" spans="1:12">
      <c r="A5" s="3" t="s">
        <v>42</v>
      </c>
      <c r="B5" s="3" t="s">
        <v>43</v>
      </c>
      <c r="C5" s="3" t="s">
        <v>50</v>
      </c>
      <c r="D5" s="3" t="s">
        <v>51</v>
      </c>
      <c r="E5" s="4">
        <v>65</v>
      </c>
      <c r="F5" s="4">
        <v>55</v>
      </c>
      <c r="G5" s="4">
        <v>119</v>
      </c>
      <c r="H5" s="4">
        <v>69</v>
      </c>
      <c r="I5" s="4">
        <f t="shared" si="0"/>
        <v>308</v>
      </c>
      <c r="J5" s="4">
        <f t="shared" si="1"/>
        <v>246.4</v>
      </c>
      <c r="K5" s="4">
        <v>2.9</v>
      </c>
      <c r="L5" s="4">
        <f t="shared" si="2"/>
        <v>249.3</v>
      </c>
    </row>
    <row r="6" s="1" customFormat="1" ht="12" spans="1:12">
      <c r="A6" s="3" t="s">
        <v>42</v>
      </c>
      <c r="B6" s="3" t="s">
        <v>43</v>
      </c>
      <c r="C6" s="3" t="s">
        <v>52</v>
      </c>
      <c r="D6" s="3" t="s">
        <v>53</v>
      </c>
      <c r="E6" s="4">
        <v>65</v>
      </c>
      <c r="F6" s="4">
        <v>55</v>
      </c>
      <c r="G6" s="4">
        <v>119</v>
      </c>
      <c r="H6" s="4">
        <v>69</v>
      </c>
      <c r="I6" s="4">
        <f t="shared" si="0"/>
        <v>308</v>
      </c>
      <c r="J6" s="4">
        <f t="shared" si="1"/>
        <v>246.4</v>
      </c>
      <c r="K6" s="4">
        <v>2.9</v>
      </c>
      <c r="L6" s="4">
        <f t="shared" si="2"/>
        <v>249.3</v>
      </c>
    </row>
    <row r="7" s="1" customFormat="1" ht="12" spans="1:12">
      <c r="A7" s="3" t="s">
        <v>42</v>
      </c>
      <c r="B7" s="3" t="s">
        <v>43</v>
      </c>
      <c r="C7" s="3" t="s">
        <v>54</v>
      </c>
      <c r="D7" s="3" t="s">
        <v>55</v>
      </c>
      <c r="E7" s="4">
        <v>65</v>
      </c>
      <c r="F7" s="4">
        <v>55</v>
      </c>
      <c r="G7" s="4">
        <v>119</v>
      </c>
      <c r="H7" s="4">
        <v>69</v>
      </c>
      <c r="I7" s="4">
        <f t="shared" si="0"/>
        <v>308</v>
      </c>
      <c r="J7" s="4">
        <f t="shared" si="1"/>
        <v>246.4</v>
      </c>
      <c r="K7" s="4">
        <v>2.9</v>
      </c>
      <c r="L7" s="4">
        <f t="shared" si="2"/>
        <v>249.3</v>
      </c>
    </row>
    <row r="8" s="1" customFormat="1" ht="12" spans="1:12">
      <c r="A8" s="3" t="s">
        <v>42</v>
      </c>
      <c r="B8" s="3" t="s">
        <v>43</v>
      </c>
      <c r="C8" s="3" t="s">
        <v>56</v>
      </c>
      <c r="D8" s="3" t="s">
        <v>57</v>
      </c>
      <c r="E8" s="4">
        <v>65</v>
      </c>
      <c r="F8" s="4">
        <v>55</v>
      </c>
      <c r="G8" s="4">
        <v>119</v>
      </c>
      <c r="H8" s="4">
        <v>69</v>
      </c>
      <c r="I8" s="4">
        <f t="shared" si="0"/>
        <v>308</v>
      </c>
      <c r="J8" s="4">
        <f t="shared" si="1"/>
        <v>246.4</v>
      </c>
      <c r="K8" s="4">
        <v>2.9</v>
      </c>
      <c r="L8" s="4">
        <f t="shared" si="2"/>
        <v>249.3</v>
      </c>
    </row>
    <row r="9" s="1" customFormat="1" ht="12" spans="1:12">
      <c r="A9" s="3" t="s">
        <v>42</v>
      </c>
      <c r="B9" s="3" t="s">
        <v>43</v>
      </c>
      <c r="C9" s="3" t="s">
        <v>58</v>
      </c>
      <c r="D9" s="3" t="s">
        <v>59</v>
      </c>
      <c r="E9" s="4">
        <v>65</v>
      </c>
      <c r="F9" s="4">
        <v>55</v>
      </c>
      <c r="G9" s="4">
        <v>119</v>
      </c>
      <c r="H9" s="4">
        <v>69</v>
      </c>
      <c r="I9" s="4">
        <f t="shared" si="0"/>
        <v>308</v>
      </c>
      <c r="J9" s="4">
        <f t="shared" si="1"/>
        <v>246.4</v>
      </c>
      <c r="K9" s="4">
        <v>2.9</v>
      </c>
      <c r="L9" s="4">
        <f t="shared" si="2"/>
        <v>249.3</v>
      </c>
    </row>
    <row r="10" s="1" customFormat="1" ht="12" spans="1:12">
      <c r="A10" s="3" t="s">
        <v>42</v>
      </c>
      <c r="B10" s="3" t="s">
        <v>43</v>
      </c>
      <c r="C10" s="3" t="s">
        <v>60</v>
      </c>
      <c r="D10" s="3" t="s">
        <v>61</v>
      </c>
      <c r="E10" s="4">
        <v>65</v>
      </c>
      <c r="F10" s="4">
        <v>55</v>
      </c>
      <c r="G10" s="4">
        <v>119</v>
      </c>
      <c r="H10" s="4">
        <v>69</v>
      </c>
      <c r="I10" s="4">
        <f t="shared" si="0"/>
        <v>308</v>
      </c>
      <c r="J10" s="4">
        <f t="shared" si="1"/>
        <v>246.4</v>
      </c>
      <c r="K10" s="4">
        <v>2.9</v>
      </c>
      <c r="L10" s="4">
        <f t="shared" si="2"/>
        <v>249.3</v>
      </c>
    </row>
    <row r="11" s="1" customFormat="1" ht="12" spans="1:12">
      <c r="A11" s="3" t="s">
        <v>42</v>
      </c>
      <c r="B11" s="3" t="s">
        <v>43</v>
      </c>
      <c r="C11" s="3" t="s">
        <v>62</v>
      </c>
      <c r="D11" s="3" t="s">
        <v>63</v>
      </c>
      <c r="E11" s="4">
        <v>65</v>
      </c>
      <c r="F11" s="4">
        <v>55</v>
      </c>
      <c r="G11" s="4">
        <v>119</v>
      </c>
      <c r="H11" s="4">
        <v>69</v>
      </c>
      <c r="I11" s="4">
        <f t="shared" si="0"/>
        <v>308</v>
      </c>
      <c r="J11" s="4">
        <f t="shared" si="1"/>
        <v>246.4</v>
      </c>
      <c r="K11" s="4">
        <v>2.9</v>
      </c>
      <c r="L11" s="4">
        <f t="shared" si="2"/>
        <v>249.3</v>
      </c>
    </row>
    <row r="12" s="1" customFormat="1" ht="12" spans="1:12">
      <c r="A12" s="3" t="s">
        <v>42</v>
      </c>
      <c r="B12" s="3" t="s">
        <v>43</v>
      </c>
      <c r="C12" s="3" t="s">
        <v>64</v>
      </c>
      <c r="D12" s="3" t="s">
        <v>65</v>
      </c>
      <c r="E12" s="4">
        <v>65</v>
      </c>
      <c r="F12" s="4">
        <v>55</v>
      </c>
      <c r="G12" s="4">
        <v>119</v>
      </c>
      <c r="H12" s="4">
        <v>69</v>
      </c>
      <c r="I12" s="4">
        <f t="shared" si="0"/>
        <v>308</v>
      </c>
      <c r="J12" s="4">
        <f t="shared" si="1"/>
        <v>246.4</v>
      </c>
      <c r="K12" s="4">
        <v>2.9</v>
      </c>
      <c r="L12" s="4">
        <f t="shared" si="2"/>
        <v>249.3</v>
      </c>
    </row>
    <row r="13" s="1" customFormat="1" ht="12" spans="1:12">
      <c r="A13" s="3" t="s">
        <v>42</v>
      </c>
      <c r="B13" s="3" t="s">
        <v>43</v>
      </c>
      <c r="C13" s="3" t="s">
        <v>66</v>
      </c>
      <c r="D13" s="3" t="s">
        <v>67</v>
      </c>
      <c r="E13" s="4">
        <v>65</v>
      </c>
      <c r="F13" s="4">
        <v>55</v>
      </c>
      <c r="G13" s="4">
        <v>119</v>
      </c>
      <c r="H13" s="4">
        <v>69</v>
      </c>
      <c r="I13" s="4">
        <f t="shared" si="0"/>
        <v>308</v>
      </c>
      <c r="J13" s="4">
        <f t="shared" si="1"/>
        <v>246.4</v>
      </c>
      <c r="K13" s="4">
        <v>2.9</v>
      </c>
      <c r="L13" s="4">
        <f t="shared" si="2"/>
        <v>249.3</v>
      </c>
    </row>
    <row r="14" s="1" customFormat="1" ht="12" spans="1:12">
      <c r="A14" s="3" t="s">
        <v>42</v>
      </c>
      <c r="B14" s="3" t="s">
        <v>43</v>
      </c>
      <c r="C14" s="3" t="s">
        <v>68</v>
      </c>
      <c r="D14" s="3" t="s">
        <v>69</v>
      </c>
      <c r="E14" s="4">
        <v>65</v>
      </c>
      <c r="F14" s="4">
        <v>55</v>
      </c>
      <c r="G14" s="4">
        <v>119</v>
      </c>
      <c r="H14" s="4">
        <v>69</v>
      </c>
      <c r="I14" s="4">
        <f t="shared" si="0"/>
        <v>308</v>
      </c>
      <c r="J14" s="4">
        <f t="shared" si="1"/>
        <v>246.4</v>
      </c>
      <c r="K14" s="4">
        <v>2.9</v>
      </c>
      <c r="L14" s="4">
        <f t="shared" si="2"/>
        <v>249.3</v>
      </c>
    </row>
    <row r="15" s="1" customFormat="1" ht="12" spans="1:12">
      <c r="A15" s="3" t="s">
        <v>42</v>
      </c>
      <c r="B15" s="3" t="s">
        <v>43</v>
      </c>
      <c r="C15" s="3" t="s">
        <v>70</v>
      </c>
      <c r="D15" s="3" t="s">
        <v>71</v>
      </c>
      <c r="E15" s="4">
        <v>65</v>
      </c>
      <c r="F15" s="4">
        <v>55</v>
      </c>
      <c r="G15" s="4">
        <v>119</v>
      </c>
      <c r="H15" s="4">
        <v>69</v>
      </c>
      <c r="I15" s="4">
        <f t="shared" si="0"/>
        <v>308</v>
      </c>
      <c r="J15" s="4">
        <f t="shared" si="1"/>
        <v>246.4</v>
      </c>
      <c r="K15" s="4">
        <v>2.9</v>
      </c>
      <c r="L15" s="4">
        <f t="shared" si="2"/>
        <v>249.3</v>
      </c>
    </row>
    <row r="16" s="1" customFormat="1" ht="12" spans="1:12">
      <c r="A16" s="3" t="s">
        <v>42</v>
      </c>
      <c r="B16" s="3" t="s">
        <v>43</v>
      </c>
      <c r="C16" s="3" t="s">
        <v>72</v>
      </c>
      <c r="D16" s="3" t="s">
        <v>73</v>
      </c>
      <c r="E16" s="4">
        <v>65</v>
      </c>
      <c r="F16" s="4">
        <v>55</v>
      </c>
      <c r="G16" s="4">
        <v>119</v>
      </c>
      <c r="H16" s="4">
        <v>69</v>
      </c>
      <c r="I16" s="4">
        <f t="shared" si="0"/>
        <v>308</v>
      </c>
      <c r="J16" s="4">
        <f t="shared" si="1"/>
        <v>246.4</v>
      </c>
      <c r="K16" s="4">
        <v>2.9</v>
      </c>
      <c r="L16" s="4">
        <f t="shared" si="2"/>
        <v>249.3</v>
      </c>
    </row>
    <row r="17" s="1" customFormat="1" ht="12" spans="1:12">
      <c r="A17" s="3" t="s">
        <v>42</v>
      </c>
      <c r="B17" s="3" t="s">
        <v>43</v>
      </c>
      <c r="C17" s="3" t="s">
        <v>74</v>
      </c>
      <c r="D17" s="3" t="s">
        <v>75</v>
      </c>
      <c r="E17" s="4">
        <v>65</v>
      </c>
      <c r="F17" s="4">
        <v>55</v>
      </c>
      <c r="G17" s="4">
        <v>119</v>
      </c>
      <c r="H17" s="4">
        <v>69</v>
      </c>
      <c r="I17" s="4">
        <f t="shared" si="0"/>
        <v>308</v>
      </c>
      <c r="J17" s="4">
        <f t="shared" si="1"/>
        <v>246.4</v>
      </c>
      <c r="K17" s="4">
        <v>2.9</v>
      </c>
      <c r="L17" s="4">
        <f t="shared" si="2"/>
        <v>249.3</v>
      </c>
    </row>
    <row r="18" s="1" customFormat="1" ht="12" spans="1:12">
      <c r="A18" s="3" t="s">
        <v>42</v>
      </c>
      <c r="B18" s="3" t="s">
        <v>43</v>
      </c>
      <c r="C18" s="3" t="s">
        <v>76</v>
      </c>
      <c r="D18" s="3" t="s">
        <v>77</v>
      </c>
      <c r="E18" s="4">
        <v>65</v>
      </c>
      <c r="F18" s="4">
        <v>55</v>
      </c>
      <c r="G18" s="4">
        <v>119</v>
      </c>
      <c r="H18" s="4">
        <v>69</v>
      </c>
      <c r="I18" s="4">
        <f t="shared" si="0"/>
        <v>308</v>
      </c>
      <c r="J18" s="4">
        <f t="shared" si="1"/>
        <v>246.4</v>
      </c>
      <c r="K18" s="4">
        <v>2.9</v>
      </c>
      <c r="L18" s="4">
        <f t="shared" si="2"/>
        <v>249.3</v>
      </c>
    </row>
    <row r="19" s="1" customFormat="1" ht="12" spans="1:12">
      <c r="A19" s="3" t="s">
        <v>42</v>
      </c>
      <c r="B19" s="3" t="s">
        <v>43</v>
      </c>
      <c r="C19" s="3" t="s">
        <v>78</v>
      </c>
      <c r="D19" s="3" t="s">
        <v>79</v>
      </c>
      <c r="E19" s="4">
        <v>65</v>
      </c>
      <c r="F19" s="4">
        <v>55</v>
      </c>
      <c r="G19" s="4">
        <v>119</v>
      </c>
      <c r="H19" s="4">
        <v>69</v>
      </c>
      <c r="I19" s="4">
        <f t="shared" si="0"/>
        <v>308</v>
      </c>
      <c r="J19" s="4">
        <f t="shared" si="1"/>
        <v>246.4</v>
      </c>
      <c r="K19" s="4">
        <v>2.9</v>
      </c>
      <c r="L19" s="4">
        <f t="shared" si="2"/>
        <v>249.3</v>
      </c>
    </row>
    <row r="20" s="1" customFormat="1" ht="12" spans="1:12">
      <c r="A20" s="3" t="s">
        <v>42</v>
      </c>
      <c r="B20" s="3" t="s">
        <v>43</v>
      </c>
      <c r="C20" s="3" t="s">
        <v>80</v>
      </c>
      <c r="D20" s="3" t="s">
        <v>81</v>
      </c>
      <c r="E20" s="4">
        <v>65</v>
      </c>
      <c r="F20" s="4">
        <v>55</v>
      </c>
      <c r="G20" s="4">
        <v>119</v>
      </c>
      <c r="H20" s="4">
        <v>69</v>
      </c>
      <c r="I20" s="4">
        <f t="shared" si="0"/>
        <v>308</v>
      </c>
      <c r="J20" s="4">
        <f t="shared" si="1"/>
        <v>246.4</v>
      </c>
      <c r="K20" s="4">
        <v>2.9</v>
      </c>
      <c r="L20" s="4">
        <f t="shared" si="2"/>
        <v>249.3</v>
      </c>
    </row>
    <row r="21" s="1" customFormat="1" ht="12" spans="1:12">
      <c r="A21" s="3" t="s">
        <v>42</v>
      </c>
      <c r="B21" s="3" t="s">
        <v>43</v>
      </c>
      <c r="C21" s="3" t="s">
        <v>82</v>
      </c>
      <c r="D21" s="3" t="s">
        <v>83</v>
      </c>
      <c r="E21" s="4">
        <v>65</v>
      </c>
      <c r="F21" s="4">
        <v>55</v>
      </c>
      <c r="G21" s="4">
        <v>119</v>
      </c>
      <c r="H21" s="4">
        <v>69</v>
      </c>
      <c r="I21" s="4">
        <f t="shared" si="0"/>
        <v>308</v>
      </c>
      <c r="J21" s="4">
        <f t="shared" si="1"/>
        <v>246.4</v>
      </c>
      <c r="K21" s="4">
        <v>2.9</v>
      </c>
      <c r="L21" s="4">
        <f t="shared" si="2"/>
        <v>249.3</v>
      </c>
    </row>
    <row r="22" s="1" customFormat="1" ht="12" spans="1:12">
      <c r="A22" s="3" t="s">
        <v>42</v>
      </c>
      <c r="B22" s="3" t="s">
        <v>43</v>
      </c>
      <c r="C22" s="3" t="s">
        <v>84</v>
      </c>
      <c r="D22" s="3" t="s">
        <v>85</v>
      </c>
      <c r="E22" s="4">
        <v>65</v>
      </c>
      <c r="F22" s="4">
        <v>55</v>
      </c>
      <c r="G22" s="4">
        <v>119</v>
      </c>
      <c r="H22" s="4">
        <v>69</v>
      </c>
      <c r="I22" s="4">
        <f t="shared" si="0"/>
        <v>308</v>
      </c>
      <c r="J22" s="4">
        <f t="shared" si="1"/>
        <v>246.4</v>
      </c>
      <c r="K22" s="4">
        <v>2.9</v>
      </c>
      <c r="L22" s="4">
        <f t="shared" si="2"/>
        <v>249.3</v>
      </c>
    </row>
    <row r="23" s="1" customFormat="1" ht="12" spans="1:12">
      <c r="A23" s="3" t="s">
        <v>42</v>
      </c>
      <c r="B23" s="3" t="s">
        <v>43</v>
      </c>
      <c r="C23" s="3" t="s">
        <v>86</v>
      </c>
      <c r="D23" s="3" t="s">
        <v>87</v>
      </c>
      <c r="E23" s="4">
        <v>65</v>
      </c>
      <c r="F23" s="4">
        <v>55</v>
      </c>
      <c r="G23" s="4">
        <v>119</v>
      </c>
      <c r="H23" s="4">
        <v>69</v>
      </c>
      <c r="I23" s="4">
        <f t="shared" si="0"/>
        <v>308</v>
      </c>
      <c r="J23" s="4">
        <f t="shared" si="1"/>
        <v>246.4</v>
      </c>
      <c r="K23" s="4">
        <v>2.9</v>
      </c>
      <c r="L23" s="4">
        <f t="shared" si="2"/>
        <v>249.3</v>
      </c>
    </row>
    <row r="24" s="2" customFormat="1" spans="5:12">
      <c r="E24" s="5"/>
      <c r="F24" s="5"/>
      <c r="G24" s="5"/>
      <c r="H24" s="5"/>
      <c r="I24" s="5"/>
      <c r="J24" s="5"/>
      <c r="K24" s="5"/>
      <c r="L24" s="5"/>
    </row>
    <row r="25" s="2" customFormat="1" spans="5:12">
      <c r="E25" s="5"/>
      <c r="F25" s="5"/>
      <c r="G25" s="5"/>
      <c r="H25" s="5"/>
      <c r="I25" s="5"/>
      <c r="J25" s="5"/>
      <c r="K25" s="5"/>
      <c r="L25" s="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P14" sqref="P14"/>
    </sheetView>
  </sheetViews>
  <sheetFormatPr defaultColWidth="9" defaultRowHeight="13.5" outlineLevelRow="6"/>
  <cols>
    <col min="1" max="1" width="15" customWidth="1"/>
    <col min="2" max="2" width="11.25" customWidth="1"/>
    <col min="3" max="3" width="9.25" customWidth="1"/>
    <col min="4" max="4" width="6.25" customWidth="1"/>
    <col min="5" max="8" width="8.75" customWidth="1"/>
    <col min="9" max="9" width="8.875" customWidth="1"/>
    <col min="10" max="10" width="7.125" customWidth="1"/>
    <col min="11" max="11" width="5.75" customWidth="1"/>
    <col min="12" max="12" width="6.625" customWidth="1"/>
    <col min="13" max="13" width="8.75" customWidth="1"/>
    <col min="14" max="14" width="6.625" customWidth="1"/>
  </cols>
  <sheetData>
    <row r="1" s="1" customFormat="1" ht="36" spans="1:14">
      <c r="A1" s="3" t="s">
        <v>0</v>
      </c>
      <c r="B1" s="3" t="s">
        <v>1</v>
      </c>
      <c r="C1" s="3" t="s">
        <v>2</v>
      </c>
      <c r="D1" s="3" t="s">
        <v>3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8</v>
      </c>
      <c r="K1" s="4" t="s">
        <v>9</v>
      </c>
      <c r="L1" s="4" t="s">
        <v>10</v>
      </c>
      <c r="M1" s="4" t="s">
        <v>12</v>
      </c>
      <c r="N1" s="4" t="s">
        <v>13</v>
      </c>
    </row>
    <row r="2" s="1" customFormat="1" ht="12" spans="1:14">
      <c r="A2" s="3" t="s">
        <v>93</v>
      </c>
      <c r="B2" s="3" t="s">
        <v>94</v>
      </c>
      <c r="C2" s="3" t="s">
        <v>95</v>
      </c>
      <c r="D2" s="3" t="s">
        <v>96</v>
      </c>
      <c r="E2" s="4">
        <v>20</v>
      </c>
      <c r="F2" s="4">
        <v>36.9</v>
      </c>
      <c r="G2" s="4">
        <v>36</v>
      </c>
      <c r="H2" s="4">
        <v>35</v>
      </c>
      <c r="I2" s="4">
        <v>49.8</v>
      </c>
      <c r="J2" s="4">
        <v>22.2</v>
      </c>
      <c r="K2" s="4">
        <f>SUM(E2:J2)</f>
        <v>199.9</v>
      </c>
      <c r="L2" s="4">
        <f>K2*0.8</f>
        <v>159.92</v>
      </c>
      <c r="M2" s="4">
        <v>2.9</v>
      </c>
      <c r="N2" s="4">
        <f>L2+M2</f>
        <v>162.82</v>
      </c>
    </row>
    <row r="3" s="1" customFormat="1" ht="12" spans="1:14">
      <c r="A3" s="3" t="s">
        <v>93</v>
      </c>
      <c r="B3" s="3" t="s">
        <v>94</v>
      </c>
      <c r="C3" s="3" t="s">
        <v>97</v>
      </c>
      <c r="D3" s="3" t="s">
        <v>98</v>
      </c>
      <c r="E3" s="4">
        <v>20</v>
      </c>
      <c r="F3" s="4">
        <v>36.9</v>
      </c>
      <c r="G3" s="4">
        <v>36</v>
      </c>
      <c r="H3" s="4">
        <v>35</v>
      </c>
      <c r="I3" s="4">
        <v>49.8</v>
      </c>
      <c r="J3" s="4">
        <v>22.2</v>
      </c>
      <c r="K3" s="4">
        <f>SUM(E3:J3)</f>
        <v>199.9</v>
      </c>
      <c r="L3" s="4">
        <f>K3*0.8</f>
        <v>159.92</v>
      </c>
      <c r="M3" s="4">
        <v>2.9</v>
      </c>
      <c r="N3" s="4">
        <f>L3+M3</f>
        <v>162.82</v>
      </c>
    </row>
    <row r="4" s="1" customFormat="1" ht="12" spans="1:14">
      <c r="A4" s="3" t="s">
        <v>93</v>
      </c>
      <c r="B4" s="3" t="s">
        <v>94</v>
      </c>
      <c r="C4" s="3" t="s">
        <v>99</v>
      </c>
      <c r="D4" s="3" t="s">
        <v>100</v>
      </c>
      <c r="E4" s="4">
        <v>20</v>
      </c>
      <c r="F4" s="4">
        <v>36.9</v>
      </c>
      <c r="G4" s="4">
        <v>36</v>
      </c>
      <c r="H4" s="4">
        <v>35</v>
      </c>
      <c r="I4" s="4">
        <v>49.8</v>
      </c>
      <c r="J4" s="4">
        <v>22.2</v>
      </c>
      <c r="K4" s="4">
        <f>SUM(E4:J4)</f>
        <v>199.9</v>
      </c>
      <c r="L4" s="4">
        <f>K4*0.8</f>
        <v>159.92</v>
      </c>
      <c r="M4" s="4">
        <v>2.9</v>
      </c>
      <c r="N4" s="4">
        <f>L4+M4</f>
        <v>162.82</v>
      </c>
    </row>
    <row r="5" s="1" customFormat="1" ht="12" spans="1:14">
      <c r="A5" s="3" t="s">
        <v>93</v>
      </c>
      <c r="B5" s="3" t="s">
        <v>94</v>
      </c>
      <c r="C5" s="3" t="s">
        <v>101</v>
      </c>
      <c r="D5" s="3" t="s">
        <v>102</v>
      </c>
      <c r="E5" s="4">
        <v>20</v>
      </c>
      <c r="F5" s="4">
        <v>36.9</v>
      </c>
      <c r="G5" s="4">
        <v>36</v>
      </c>
      <c r="H5" s="4">
        <v>35</v>
      </c>
      <c r="I5" s="4">
        <v>49.8</v>
      </c>
      <c r="J5" s="4">
        <v>22.2</v>
      </c>
      <c r="K5" s="4">
        <f>SUM(E5:J5)</f>
        <v>199.9</v>
      </c>
      <c r="L5" s="4">
        <f>K5*0.8</f>
        <v>159.92</v>
      </c>
      <c r="M5" s="4">
        <v>2.9</v>
      </c>
      <c r="N5" s="4">
        <f>L5+M5</f>
        <v>162.82</v>
      </c>
    </row>
    <row r="6" s="2" customFormat="1" spans="5:14">
      <c r="E6" s="5"/>
      <c r="F6" s="5"/>
      <c r="G6" s="5"/>
      <c r="H6" s="5"/>
      <c r="I6" s="5"/>
      <c r="J6" s="5"/>
      <c r="K6" s="5"/>
      <c r="L6" s="5"/>
      <c r="M6" s="5"/>
      <c r="N6" s="5"/>
    </row>
    <row r="7" s="2" customFormat="1" spans="5:14">
      <c r="E7" s="5"/>
      <c r="F7" s="5"/>
      <c r="G7" s="5"/>
      <c r="H7" s="5"/>
      <c r="I7" s="5"/>
      <c r="J7" s="5"/>
      <c r="K7" s="5"/>
      <c r="L7" s="5"/>
      <c r="M7" s="5"/>
      <c r="N7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20食品质量与安全专升本</vt:lpstr>
      <vt:lpstr>20数字媒体技术专升本</vt:lpstr>
      <vt:lpstr>20土木工程专升本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2022-06-16T01:18:29Z</dcterms:created>
  <dcterms:modified xsi:type="dcterms:W3CDTF">2022-06-16T01:21:52Z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C7F57261E6DD44B2951DD78EFF10C563</vt:lpwstr>
  </property>
  <property fmtid="{D5CDD505-2E9C-101B-9397-08002B2CF9AE}" pid="3" name="KSOProductBuildVer">
    <vt:lpwstr>2052-11.1.0.11753</vt:lpwstr>
  </property>
</Properties>
</file>